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104204 - HEP KC, SR15 Kenton Rd. at Central Church Rd. Intersection Improvements\Web Docs\"/>
    </mc:Choice>
  </mc:AlternateContent>
  <xr:revisionPtr revIDLastSave="0" documentId="13_ncr:1_{F249FD5F-63F2-4138-88ED-27D03E085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w Totals" sheetId="2" r:id="rId1"/>
  </sheets>
  <definedNames>
    <definedName name="_xlnm.Print_Titles" localSheetId="0">'Table w Totals'!$10:$12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C34" i="2"/>
  <c r="E38" i="2" s="1"/>
  <c r="C25" i="2"/>
  <c r="E29" i="2" s="1"/>
  <c r="C33" i="2"/>
  <c r="C24" i="2"/>
  <c r="C11" i="2"/>
  <c r="E7" i="2" s="1"/>
  <c r="C10" i="2"/>
  <c r="D39" i="2"/>
  <c r="F37" i="2"/>
  <c r="F36" i="2"/>
  <c r="D30" i="2"/>
  <c r="F28" i="2"/>
  <c r="F27" i="2"/>
  <c r="D21" i="2"/>
  <c r="F19" i="2"/>
  <c r="F17" i="2"/>
  <c r="F16" i="2"/>
  <c r="F15" i="2"/>
  <c r="F14" i="2"/>
  <c r="F13" i="2"/>
  <c r="E20" i="2" l="1"/>
  <c r="F20" i="2"/>
  <c r="F29" i="2"/>
  <c r="F38" i="2"/>
  <c r="F6" i="2" l="1"/>
</calcChain>
</file>

<file path=xl/sharedStrings.xml><?xml version="1.0" encoding="utf-8"?>
<sst xmlns="http://schemas.openxmlformats.org/spreadsheetml/2006/main" count="68" uniqueCount="33">
  <si>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</si>
  <si>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</si>
  <si>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</si>
  <si>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</si>
  <si>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</si>
  <si>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</si>
  <si>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</si>
  <si>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</si>
  <si>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</si>
  <si>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</si>
  <si>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</si>
  <si>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</si>
  <si>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</si>
  <si>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</si>
  <si>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</si>
  <si>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</si>
  <si>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</si>
  <si>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CONTRACT TITLE</t>
  </si>
  <si>
    <t>T202104204</t>
  </si>
  <si>
    <t xml:space="preserve">T202104204 - HEP KC, SR15/KENTON RD. AT CENTRAL CHURCH RD. INTERSECTION IMPROVEMENTS </t>
  </si>
  <si>
    <t>Tidewater Utilities Waterline Relocation; TU-1</t>
  </si>
  <si>
    <t>Tidewater Utilties Waterline Relocation; TU-2</t>
  </si>
  <si>
    <t>Tidewater Utilities Waterline Relocation; ADDITIONAL ITEMS</t>
  </si>
  <si>
    <t>12" PVC Pipe, C-909, CL 235 (includes all bends and fittings)</t>
  </si>
  <si>
    <t>24" (min) Steel Casing; Sch 40, 0.375" min.</t>
  </si>
  <si>
    <t>Gate Valve - 12"</t>
  </si>
  <si>
    <t>Fire Hydrant Assembly</t>
  </si>
  <si>
    <t>Connect to Existing 12" Main (Kenton Rd.)</t>
  </si>
  <si>
    <t>Connect to Existing 12" Main (Central Church Rd.)</t>
  </si>
  <si>
    <t>2" Temporary Blow-off w/ curbstop</t>
  </si>
  <si>
    <t>Connect to Existing 12" Main</t>
  </si>
  <si>
    <t>6" Wet Tap (For Hydrant)</t>
  </si>
  <si>
    <t>Fire Hydrant Assembly (excludes hydrant tee &amp; valve)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</si>
</sst>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1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sz val="10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horizontal="left" vertical="top"/>
    </xf>
    <xf numFmtId="0" fontId="10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top"/>
    </xf>
    <xf numFmtId="0" fontId="10" fillId="0" borderId="0" xfId="0" applyFont="1" applyAlignment="1" applyProtection="1">
      <alignment horizontal="lef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right" vertical="top" inden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44" fontId="1" fillId="0" borderId="14" xfId="0" applyNumberFormat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right" vertical="top" wrapText="1"/>
    </xf>
    <xf numFmtId="0" fontId="1" fillId="0" borderId="15" xfId="0" applyFont="1" applyBorder="1" applyAlignment="1" applyProtection="1">
      <alignment horizontal="left" vertical="top" wrapText="1"/>
    </xf>
    <xf numFmtId="44" fontId="8" fillId="0" borderId="13" xfId="0" applyNumberFormat="1" applyFont="1" applyBorder="1" applyAlignment="1" applyProtection="1">
      <alignment horizontal="right" wrapText="1" indent="1"/>
    </xf>
    <xf numFmtId="0" fontId="4" fillId="0" borderId="3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right" vertical="top" indent="1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6" xfId="0" applyFont="1" applyBorder="1" applyAlignment="1" applyProtection="1">
      <alignment horizontal="right" vertical="top" indent="2"/>
    </xf>
    <xf numFmtId="0" fontId="2" fillId="0" borderId="0" xfId="0" applyFont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8" xfId="0" applyNumberFormat="1" applyFont="1" applyBorder="1" applyAlignment="1" applyProtection="1">
      <alignment horizontal="left" vertical="center" wrapText="1"/>
    </xf>
    <xf numFmtId="44" fontId="3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6" fillId="0" borderId="13" xfId="0" applyNumberFormat="1" applyFont="1" applyBorder="1" applyAlignment="1" applyProtection="1">
      <alignment horizontal="right" wrapText="1" indent="1"/>
    </xf>
    <xf numFmtId="0" fontId="7" fillId="0" borderId="0" xfId="0" applyFont="1" applyAlignment="1" applyProtection="1">
      <alignment horizontal="centerContinuous" vertical="top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1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4" customWidth="1"/>
    <col min="2" max="2" width="12.5" style="4" customWidth="1"/>
    <col min="3" max="3" width="9" style="4" customWidth="1"/>
    <col min="4" max="4" width="45" style="4" customWidth="1"/>
    <col min="5" max="5" width="16.1640625" style="4" customWidth="1"/>
    <col min="6" max="6" width="18.5" style="4" customWidth="1"/>
    <col min="7" max="16384" width="9.33203125" style="4"/>
  </cols>
  <sheetData>
    <row r="1" spans="1:11" ht="17.45" customHeight="1" x14ac:dyDescent="0.2">
      <c r="A1" s="2" t="s">
        <v>16</v>
      </c>
      <c r="B1" s="3"/>
      <c r="C1" s="3"/>
      <c r="D1" s="1"/>
      <c r="E1" s="3"/>
      <c r="F1" s="3"/>
    </row>
    <row r="2" spans="1:11" s="7" customFormat="1" ht="14.25" thickBot="1" x14ac:dyDescent="0.25">
      <c r="A2" s="5" t="s">
        <v>19</v>
      </c>
      <c r="B2" s="6"/>
      <c r="C2" s="6"/>
      <c r="D2" s="6"/>
      <c r="E2" s="6"/>
      <c r="F2" s="6"/>
    </row>
    <row r="3" spans="1:11" ht="15.75" x14ac:dyDescent="0.2">
      <c r="A3" s="8" t="s">
        <v>7</v>
      </c>
      <c r="B3" s="9"/>
      <c r="C3" s="10" t="s">
        <v>18</v>
      </c>
      <c r="D3" s="11"/>
      <c r="E3" s="12"/>
      <c r="F3" s="13" t="s">
        <v>14</v>
      </c>
    </row>
    <row r="4" spans="1:11" ht="15.75" x14ac:dyDescent="0.2">
      <c r="A4" s="14"/>
      <c r="B4" s="15" t="s">
        <v>8</v>
      </c>
      <c r="C4" s="16">
        <v>710601</v>
      </c>
      <c r="D4" s="17"/>
      <c r="E4" s="18"/>
      <c r="F4" s="19"/>
    </row>
    <row r="5" spans="1:11" ht="32.25" thickBot="1" x14ac:dyDescent="0.25">
      <c r="A5" s="20" t="s">
        <v>1</v>
      </c>
      <c r="B5" s="21" t="s">
        <v>0</v>
      </c>
      <c r="C5" s="21" t="s">
        <v>2</v>
      </c>
      <c r="D5" s="21" t="s">
        <v>17</v>
      </c>
      <c r="E5" s="21"/>
      <c r="F5" s="22" t="s">
        <v>15</v>
      </c>
    </row>
    <row r="6" spans="1:11" ht="16.5" thickTop="1" x14ac:dyDescent="0.2">
      <c r="A6" s="23"/>
      <c r="B6" s="24"/>
      <c r="C6" s="25"/>
      <c r="D6" s="26"/>
      <c r="F6" s="27">
        <f>SUM(F20+F29+F38)</f>
        <v>0</v>
      </c>
      <c r="G6" s="28"/>
    </row>
    <row r="7" spans="1:11" ht="24.75" thickBot="1" x14ac:dyDescent="0.25">
      <c r="A7" s="29"/>
      <c r="B7" s="30"/>
      <c r="C7" s="31"/>
      <c r="D7" s="32" t="s">
        <v>13</v>
      </c>
      <c r="E7" s="33">
        <f>C11</f>
        <v>710601</v>
      </c>
      <c r="F7" s="34" t="s">
        <v>10</v>
      </c>
    </row>
    <row r="9" spans="1:11" ht="13.5" thickBot="1" x14ac:dyDescent="0.25"/>
    <row r="10" spans="1:11" ht="15.75" x14ac:dyDescent="0.2">
      <c r="A10" s="35" t="s">
        <v>7</v>
      </c>
      <c r="B10" s="36"/>
      <c r="C10" s="37" t="str">
        <f>C3</f>
        <v>T202104204</v>
      </c>
      <c r="D10" s="38"/>
      <c r="E10" s="39"/>
      <c r="F10" s="40" t="s">
        <v>9</v>
      </c>
    </row>
    <row r="11" spans="1:11" ht="15.75" x14ac:dyDescent="0.2">
      <c r="A11" s="41"/>
      <c r="B11" s="42" t="s">
        <v>8</v>
      </c>
      <c r="C11" s="43">
        <f>C4</f>
        <v>710601</v>
      </c>
      <c r="D11" s="44"/>
      <c r="F11" s="45" t="s">
        <v>20</v>
      </c>
    </row>
    <row r="12" spans="1:11" ht="30" customHeight="1" x14ac:dyDescent="0.2">
      <c r="A12" s="20" t="s">
        <v>1</v>
      </c>
      <c r="B12" s="21" t="s">
        <v>0</v>
      </c>
      <c r="C12" s="21" t="s">
        <v>2</v>
      </c>
      <c r="D12" s="21" t="s">
        <v>3</v>
      </c>
      <c r="E12" s="21" t="s">
        <v>4</v>
      </c>
      <c r="F12" s="22" t="s">
        <v>5</v>
      </c>
      <c r="G12" s="46"/>
      <c r="H12" s="46"/>
      <c r="I12" s="46"/>
      <c r="J12" s="46"/>
      <c r="K12" s="46"/>
    </row>
    <row r="13" spans="1:11" ht="31.5" x14ac:dyDescent="0.2">
      <c r="A13" s="47">
        <v>1</v>
      </c>
      <c r="B13" s="48">
        <v>667</v>
      </c>
      <c r="C13" s="49" t="s">
        <v>6</v>
      </c>
      <c r="D13" s="50" t="s">
        <v>23</v>
      </c>
      <c r="E13" s="58">
        <v>0</v>
      </c>
      <c r="F13" s="51">
        <f t="shared" ref="F13:F19" si="0">B13*E13</f>
        <v>0</v>
      </c>
      <c r="G13" s="46"/>
      <c r="H13" s="46"/>
      <c r="I13" s="46"/>
      <c r="J13" s="46"/>
      <c r="K13" s="46"/>
    </row>
    <row r="14" spans="1:11" ht="31.5" x14ac:dyDescent="0.2">
      <c r="A14" s="47">
        <v>2</v>
      </c>
      <c r="B14" s="48">
        <v>53</v>
      </c>
      <c r="C14" s="49" t="s">
        <v>6</v>
      </c>
      <c r="D14" s="50" t="s">
        <v>24</v>
      </c>
      <c r="E14" s="58">
        <v>0</v>
      </c>
      <c r="F14" s="51">
        <f t="shared" si="0"/>
        <v>0</v>
      </c>
      <c r="G14" s="46"/>
      <c r="H14" s="46"/>
      <c r="I14" s="46"/>
      <c r="J14" s="46"/>
      <c r="K14" s="46"/>
    </row>
    <row r="15" spans="1:11" ht="15.75" x14ac:dyDescent="0.2">
      <c r="A15" s="47">
        <v>3</v>
      </c>
      <c r="B15" s="48">
        <v>2</v>
      </c>
      <c r="C15" s="49" t="s">
        <v>6</v>
      </c>
      <c r="D15" s="50" t="s">
        <v>25</v>
      </c>
      <c r="E15" s="58">
        <v>0</v>
      </c>
      <c r="F15" s="51">
        <f t="shared" si="0"/>
        <v>0</v>
      </c>
      <c r="G15" s="46"/>
      <c r="H15" s="46"/>
      <c r="I15" s="46"/>
      <c r="J15" s="46"/>
      <c r="K15" s="46"/>
    </row>
    <row r="16" spans="1:11" ht="15.75" x14ac:dyDescent="0.2">
      <c r="A16" s="47">
        <v>4</v>
      </c>
      <c r="B16" s="48">
        <v>1</v>
      </c>
      <c r="C16" s="49" t="s">
        <v>6</v>
      </c>
      <c r="D16" s="50" t="s">
        <v>26</v>
      </c>
      <c r="E16" s="58">
        <v>0</v>
      </c>
      <c r="F16" s="51">
        <f t="shared" si="0"/>
        <v>0</v>
      </c>
      <c r="G16" s="46"/>
      <c r="H16" s="46"/>
      <c r="I16" s="46"/>
      <c r="J16" s="46"/>
      <c r="K16" s="46"/>
    </row>
    <row r="17" spans="1:11" ht="31.5" x14ac:dyDescent="0.2">
      <c r="A17" s="47">
        <v>5</v>
      </c>
      <c r="B17" s="48">
        <v>1</v>
      </c>
      <c r="C17" s="49" t="s">
        <v>6</v>
      </c>
      <c r="D17" s="50" t="s">
        <v>27</v>
      </c>
      <c r="E17" s="58">
        <v>0</v>
      </c>
      <c r="F17" s="51">
        <f t="shared" si="0"/>
        <v>0</v>
      </c>
      <c r="G17" s="46"/>
      <c r="H17" s="46"/>
      <c r="I17" s="46"/>
      <c r="J17" s="46"/>
      <c r="K17" s="46"/>
    </row>
    <row r="18" spans="1:11" ht="31.5" x14ac:dyDescent="0.2">
      <c r="A18" s="47">
        <v>6</v>
      </c>
      <c r="B18" s="48">
        <v>1</v>
      </c>
      <c r="C18" s="49" t="s">
        <v>6</v>
      </c>
      <c r="D18" s="50" t="s">
        <v>28</v>
      </c>
      <c r="E18" s="58">
        <v>0</v>
      </c>
      <c r="F18" s="51">
        <f t="shared" si="0"/>
        <v>0</v>
      </c>
      <c r="G18" s="46"/>
      <c r="H18" s="46"/>
      <c r="I18" s="46"/>
      <c r="J18" s="46"/>
      <c r="K18" s="46"/>
    </row>
    <row r="19" spans="1:11" ht="16.5" thickBot="1" x14ac:dyDescent="0.25">
      <c r="A19" s="47">
        <v>7</v>
      </c>
      <c r="B19" s="48">
        <v>2</v>
      </c>
      <c r="C19" s="49" t="s">
        <v>6</v>
      </c>
      <c r="D19" s="50" t="s">
        <v>29</v>
      </c>
      <c r="E19" s="58">
        <v>0</v>
      </c>
      <c r="F19" s="52">
        <f t="shared" si="0"/>
        <v>0</v>
      </c>
      <c r="G19" s="46"/>
      <c r="H19" s="46"/>
      <c r="I19" s="46"/>
      <c r="J19" s="46"/>
      <c r="K19" s="46"/>
    </row>
    <row r="20" spans="1:11" ht="16.5" customHeight="1" thickTop="1" x14ac:dyDescent="0.2">
      <c r="A20" s="23"/>
      <c r="B20" s="24"/>
      <c r="C20" s="25"/>
      <c r="D20" s="26" t="s">
        <v>13</v>
      </c>
      <c r="E20" s="53">
        <f>C11</f>
        <v>710601</v>
      </c>
      <c r="F20" s="27">
        <f>SUM(F13:F19)</f>
        <v>0</v>
      </c>
      <c r="G20" s="46"/>
      <c r="H20" s="46"/>
      <c r="I20" s="46"/>
      <c r="J20" s="46"/>
      <c r="K20" s="46"/>
    </row>
    <row r="21" spans="1:11" ht="21.95" customHeight="1" thickBot="1" x14ac:dyDescent="0.25">
      <c r="A21" s="29"/>
      <c r="B21" s="30"/>
      <c r="C21" s="31"/>
      <c r="D21" s="54" t="str">
        <f>F11</f>
        <v>Tidewater Utilities Waterline Relocation; TU-1</v>
      </c>
      <c r="E21" s="55"/>
      <c r="F21" s="56"/>
      <c r="G21" s="46"/>
      <c r="H21" s="46"/>
      <c r="I21" s="46"/>
      <c r="J21" s="46"/>
      <c r="K21" s="46"/>
    </row>
    <row r="22" spans="1:11" x14ac:dyDescent="0.2">
      <c r="D22" s="28"/>
    </row>
    <row r="23" spans="1:11" ht="13.5" thickBot="1" x14ac:dyDescent="0.25"/>
    <row r="24" spans="1:11" ht="15.75" x14ac:dyDescent="0.2">
      <c r="A24" s="35" t="s">
        <v>7</v>
      </c>
      <c r="B24" s="36"/>
      <c r="C24" s="37" t="str">
        <f>C3</f>
        <v>T202104204</v>
      </c>
      <c r="D24" s="38"/>
      <c r="E24" s="39"/>
      <c r="F24" s="40" t="s">
        <v>11</v>
      </c>
    </row>
    <row r="25" spans="1:11" ht="15.75" x14ac:dyDescent="0.2">
      <c r="A25" s="41"/>
      <c r="B25" s="42" t="s">
        <v>8</v>
      </c>
      <c r="C25" s="43">
        <f>C4</f>
        <v>710601</v>
      </c>
      <c r="D25" s="44"/>
      <c r="F25" s="45" t="s">
        <v>21</v>
      </c>
    </row>
    <row r="26" spans="1:11" ht="31.5" x14ac:dyDescent="0.2">
      <c r="A26" s="20" t="s">
        <v>1</v>
      </c>
      <c r="B26" s="21" t="s">
        <v>0</v>
      </c>
      <c r="C26" s="21" t="s">
        <v>2</v>
      </c>
      <c r="D26" s="21" t="s">
        <v>3</v>
      </c>
      <c r="E26" s="21" t="s">
        <v>4</v>
      </c>
      <c r="F26" s="22" t="s">
        <v>5</v>
      </c>
    </row>
    <row r="27" spans="1:11" ht="31.5" x14ac:dyDescent="0.2">
      <c r="A27" s="47">
        <v>1</v>
      </c>
      <c r="B27" s="48">
        <v>91</v>
      </c>
      <c r="C27" s="49" t="s">
        <v>6</v>
      </c>
      <c r="D27" s="50" t="s">
        <v>23</v>
      </c>
      <c r="E27" s="58">
        <v>0</v>
      </c>
      <c r="F27" s="51">
        <f t="shared" ref="F27:F28" si="1">B27*E27</f>
        <v>0</v>
      </c>
    </row>
    <row r="28" spans="1:11" ht="16.5" thickBot="1" x14ac:dyDescent="0.25">
      <c r="A28" s="47">
        <v>2</v>
      </c>
      <c r="B28" s="48">
        <v>1</v>
      </c>
      <c r="C28" s="49" t="s">
        <v>6</v>
      </c>
      <c r="D28" s="50" t="s">
        <v>30</v>
      </c>
      <c r="E28" s="58">
        <v>0</v>
      </c>
      <c r="F28" s="51">
        <f t="shared" si="1"/>
        <v>0</v>
      </c>
    </row>
    <row r="29" spans="1:11" ht="16.5" thickTop="1" x14ac:dyDescent="0.2">
      <c r="A29" s="23"/>
      <c r="B29" s="24"/>
      <c r="C29" s="25"/>
      <c r="D29" s="26" t="s">
        <v>13</v>
      </c>
      <c r="E29" s="53">
        <f>C25</f>
        <v>710601</v>
      </c>
      <c r="F29" s="27">
        <f>SUM(F27:F28)</f>
        <v>0</v>
      </c>
    </row>
    <row r="30" spans="1:11" ht="21.95" customHeight="1" thickBot="1" x14ac:dyDescent="0.25">
      <c r="A30" s="29"/>
      <c r="B30" s="30"/>
      <c r="C30" s="31"/>
      <c r="D30" s="54" t="str">
        <f>F25</f>
        <v>Tidewater Utilties Waterline Relocation; TU-2</v>
      </c>
      <c r="E30" s="55"/>
      <c r="F30" s="56"/>
    </row>
    <row r="32" spans="1:11" ht="13.5" thickBot="1" x14ac:dyDescent="0.25"/>
    <row r="33" spans="1:6" ht="15.75" x14ac:dyDescent="0.2">
      <c r="A33" s="35" t="s">
        <v>7</v>
      </c>
      <c r="B33" s="36"/>
      <c r="C33" s="37" t="str">
        <f>C3</f>
        <v>T202104204</v>
      </c>
      <c r="D33" s="38"/>
      <c r="E33" s="39"/>
      <c r="F33" s="40" t="s">
        <v>12</v>
      </c>
    </row>
    <row r="34" spans="1:6" ht="15.75" x14ac:dyDescent="0.2">
      <c r="A34" s="41"/>
      <c r="B34" s="42" t="s">
        <v>8</v>
      </c>
      <c r="C34" s="43">
        <f>C4</f>
        <v>710601</v>
      </c>
      <c r="D34" s="44"/>
      <c r="F34" s="45" t="s">
        <v>22</v>
      </c>
    </row>
    <row r="35" spans="1:6" ht="31.5" x14ac:dyDescent="0.2">
      <c r="A35" s="20" t="s">
        <v>1</v>
      </c>
      <c r="B35" s="21" t="s">
        <v>0</v>
      </c>
      <c r="C35" s="21" t="s">
        <v>2</v>
      </c>
      <c r="D35" s="21" t="s">
        <v>3</v>
      </c>
      <c r="E35" s="21" t="s">
        <v>4</v>
      </c>
      <c r="F35" s="22" t="s">
        <v>5</v>
      </c>
    </row>
    <row r="36" spans="1:6" ht="15.75" x14ac:dyDescent="0.2">
      <c r="A36" s="47">
        <v>1</v>
      </c>
      <c r="B36" s="48">
        <v>1</v>
      </c>
      <c r="C36" s="49" t="s">
        <v>6</v>
      </c>
      <c r="D36" s="50" t="s">
        <v>31</v>
      </c>
      <c r="E36" s="58">
        <v>0</v>
      </c>
      <c r="F36" s="51">
        <f t="shared" ref="F36:F37" si="2">B36*E36</f>
        <v>0</v>
      </c>
    </row>
    <row r="37" spans="1:6" ht="32.25" thickBot="1" x14ac:dyDescent="0.25">
      <c r="A37" s="47">
        <v>2</v>
      </c>
      <c r="B37" s="48">
        <v>1</v>
      </c>
      <c r="C37" s="49" t="s">
        <v>6</v>
      </c>
      <c r="D37" s="50" t="s">
        <v>32</v>
      </c>
      <c r="E37" s="58">
        <v>0</v>
      </c>
      <c r="F37" s="51">
        <f t="shared" si="2"/>
        <v>0</v>
      </c>
    </row>
    <row r="38" spans="1:6" ht="16.5" thickTop="1" x14ac:dyDescent="0.2">
      <c r="A38" s="23"/>
      <c r="B38" s="24"/>
      <c r="C38" s="25"/>
      <c r="D38" s="26" t="s">
        <v>13</v>
      </c>
      <c r="E38" s="53">
        <f>C34</f>
        <v>710601</v>
      </c>
      <c r="F38" s="27">
        <f>SUM(F36:F37)</f>
        <v>0</v>
      </c>
    </row>
    <row r="39" spans="1:6" ht="16.5" thickBot="1" x14ac:dyDescent="0.25">
      <c r="A39" s="29"/>
      <c r="B39" s="30"/>
      <c r="C39" s="31"/>
      <c r="D39" s="54" t="str">
        <f>F34</f>
        <v>Tidewater Utilities Waterline Relocation; ADDITIONAL ITEMS</v>
      </c>
      <c r="E39" s="55"/>
      <c r="F39" s="56"/>
    </row>
    <row r="41" spans="1:6" x14ac:dyDescent="0.2">
      <c r="A41" s="57"/>
      <c r="B41" s="57"/>
      <c r="C41" s="57"/>
      <c r="D41" s="57"/>
      <c r="E41" s="57"/>
      <c r="F41" s="57"/>
    </row>
  </sheetData>
  <sheetProtection algorithmName="SHA-512" hashValue="SFLOlOSyv3rA0+5bBCKAFs8YTiHgl9qP4hXPI4iyb6K5tYqxgTaacE0SX8kNhCMh59b2soyNJLGZepVhgOdzeg==" saltValue="2mnQCRWChFfrEUzmdUDlX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2026-01-08T17:22:49Z</dcterms:modified>
</cp:coreProperties>
</file>